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cdex587\Desktop\WFH\Position Limit\All Commodities 2026-27\Final 2026-27\"/>
    </mc:Choice>
  </mc:AlternateContent>
  <bookViews>
    <workbookView xWindow="0" yWindow="0" windowWidth="19200" windowHeight="6930"/>
  </bookViews>
  <sheets>
    <sheet name="Gr PL Website Prdct sec 2026-27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G26" i="1" s="1"/>
  <c r="E25" i="1"/>
  <c r="G25" i="1" s="1"/>
  <c r="E24" i="1"/>
  <c r="G24" i="1" s="1"/>
  <c r="E23" i="1"/>
  <c r="G23" i="1" s="1"/>
  <c r="E22" i="1"/>
  <c r="G22" i="1" s="1"/>
  <c r="E21" i="1"/>
  <c r="G21" i="1" s="1"/>
  <c r="E20" i="1"/>
  <c r="G20" i="1" s="1"/>
  <c r="E18" i="1"/>
  <c r="G18" i="1" s="1"/>
  <c r="E17" i="1"/>
  <c r="G17" i="1" s="1"/>
  <c r="E16" i="1"/>
  <c r="G16" i="1" s="1"/>
  <c r="E15" i="1"/>
  <c r="G15" i="1" s="1"/>
  <c r="E14" i="1"/>
  <c r="G14" i="1" s="1"/>
  <c r="E13" i="1"/>
  <c r="G13" i="1" s="1"/>
  <c r="E12" i="1"/>
  <c r="G12" i="1" s="1"/>
  <c r="E11" i="1"/>
  <c r="G11" i="1" s="1"/>
  <c r="E10" i="1"/>
  <c r="G10" i="1" s="1"/>
  <c r="E9" i="1"/>
  <c r="G9" i="1" s="1"/>
  <c r="E8" i="1"/>
  <c r="G8" i="1" s="1"/>
  <c r="E7" i="1"/>
  <c r="G7" i="1" s="1"/>
  <c r="E6" i="1"/>
  <c r="G6" i="1" s="1"/>
  <c r="E5" i="1"/>
  <c r="G5" i="1" s="1"/>
</calcChain>
</file>

<file path=xl/sharedStrings.xml><?xml version="1.0" encoding="utf-8"?>
<sst xmlns="http://schemas.openxmlformats.org/spreadsheetml/2006/main" count="106" uniqueCount="66">
  <si>
    <r>
      <t xml:space="preserve">POSITION LIMITS </t>
    </r>
    <r>
      <rPr>
        <sz val="10"/>
        <rFont val="Arial"/>
        <family val="2"/>
      </rPr>
      <t>(Applicable during 01 September 2026 till 31 August 2027)</t>
    </r>
  </si>
  <si>
    <t>S.No.</t>
  </si>
  <si>
    <t>COMMODITY</t>
  </si>
  <si>
    <t>SYMBOL</t>
  </si>
  <si>
    <t>Unit</t>
  </si>
  <si>
    <t>MEMBER LEVEL (higher of)</t>
  </si>
  <si>
    <t>CLIENT LEVEL (higher of)</t>
  </si>
  <si>
    <t>NUMERICAL LIMIT</t>
  </si>
  <si>
    <t>% of the market wide open interest in the commodity</t>
  </si>
  <si>
    <t xml:space="preserve"> NUMERICAL LIMIT </t>
  </si>
  <si>
    <t>Agricultural Commodities</t>
  </si>
  <si>
    <t>Bajra – Feed Grade</t>
  </si>
  <si>
    <t>BAJRA</t>
  </si>
  <si>
    <t xml:space="preserve">MT </t>
  </si>
  <si>
    <t>N.A</t>
  </si>
  <si>
    <t xml:space="preserve">Barley </t>
  </si>
  <si>
    <t>BARLEYJPR</t>
  </si>
  <si>
    <t xml:space="preserve">Castor Seed </t>
  </si>
  <si>
    <t>CASTOR</t>
  </si>
  <si>
    <t>Refined Castor Oil (First Special Grade – F.S.G)</t>
  </si>
  <si>
    <t>CASTOROIL</t>
  </si>
  <si>
    <t>MT</t>
  </si>
  <si>
    <t xml:space="preserve">Undecorticated Cotton Seed
Oil Cake - Akola </t>
  </si>
  <si>
    <t>COCUDAKL</t>
  </si>
  <si>
    <t>29 MM Cotton</t>
  </si>
  <si>
    <t>COTTON</t>
  </si>
  <si>
    <t xml:space="preserve">Bales </t>
  </si>
  <si>
    <t>Cotton Wash Oil</t>
  </si>
  <si>
    <t>COTWASOIL</t>
  </si>
  <si>
    <t xml:space="preserve">Coriander </t>
  </si>
  <si>
    <t>DHANIYA</t>
  </si>
  <si>
    <t>Groundnut (in shell) (Not for Direct Human Consumption) –Bikaner</t>
  </si>
  <si>
    <t>GROUNDNUT</t>
  </si>
  <si>
    <t>Guar Gum Refined Splits</t>
  </si>
  <si>
    <t>GUARGUM5</t>
  </si>
  <si>
    <t>Guar Korma</t>
  </si>
  <si>
    <t>GUARKORMA</t>
  </si>
  <si>
    <t xml:space="preserve">Guar Seed </t>
  </si>
  <si>
    <t>GUARSEED10</t>
  </si>
  <si>
    <t>Isabgol Seed</t>
  </si>
  <si>
    <t>ISABGOL</t>
  </si>
  <si>
    <t xml:space="preserve">Jeera </t>
  </si>
  <si>
    <t>JEERAUNJHA</t>
  </si>
  <si>
    <t>JEERAMINI</t>
  </si>
  <si>
    <t xml:space="preserve">Kapas </t>
  </si>
  <si>
    <t>KAPAS</t>
  </si>
  <si>
    <t xml:space="preserve">Maize Feed / Industrial Grade </t>
  </si>
  <si>
    <t>MAIZE</t>
  </si>
  <si>
    <t>Pepper – Not for Direct Human Consumption</t>
  </si>
  <si>
    <t>PEPPER</t>
  </si>
  <si>
    <t>Natural Whitish Sesame Seed</t>
  </si>
  <si>
    <t>SESAMESEED</t>
  </si>
  <si>
    <t>Crude Sunflower Oil</t>
  </si>
  <si>
    <t>SUNOIL</t>
  </si>
  <si>
    <t xml:space="preserve">Turmeric </t>
  </si>
  <si>
    <t>TMCFGRNZM</t>
  </si>
  <si>
    <t>Unprocessed Whole Raw Yellow Peas (Not for direct human consumption)</t>
  </si>
  <si>
    <t>YELLOWP</t>
  </si>
  <si>
    <t>Non-Agricultural Commodities</t>
  </si>
  <si>
    <t>Steel Long</t>
  </si>
  <si>
    <t>STEEL</t>
  </si>
  <si>
    <t>Others</t>
  </si>
  <si>
    <t>Weather Derivatives (Mumbai Rainfall)</t>
  </si>
  <si>
    <t>RAINMUMBAI</t>
  </si>
  <si>
    <t>Lots</t>
  </si>
  <si>
    <t xml:space="preserve">For Commodity Jeera, the position limits represent aggregate limits for all contracts (including that of JEERAMINI contracts) traded on all Exchanges.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</si>
</sst>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0.5"/>
      <color theme="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Border="1"/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9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top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justify" vertical="top" wrapText="1"/>
    </xf>
    <xf numFmtId="3" fontId="4" fillId="0" borderId="0" xfId="0" applyNumberFormat="1" applyFont="1" applyBorder="1" applyAlignment="1">
      <alignment horizontal="right" vertical="center" wrapText="1"/>
    </xf>
    <xf numFmtId="9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2" applyNumberFormat="1" applyFont="1" applyFill="1" applyBorder="1" applyAlignment="1">
      <alignment horizontal="right" vertical="center" wrapText="1"/>
    </xf>
    <xf numFmtId="9" fontId="3" fillId="0" borderId="1" xfId="0" applyNumberFormat="1" applyFont="1" applyFill="1" applyBorder="1" applyAlignment="1">
      <alignment horizontal="right" vertical="top"/>
    </xf>
    <xf numFmtId="9" fontId="3" fillId="0" borderId="1" xfId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64" fontId="3" fillId="0" borderId="0" xfId="2" applyNumberFormat="1" applyFont="1" applyFill="1" applyBorder="1" applyAlignment="1">
      <alignment horizontal="right" vertical="center" wrapText="1"/>
    </xf>
    <xf numFmtId="9" fontId="3" fillId="0" borderId="0" xfId="0" applyNumberFormat="1" applyFont="1" applyFill="1" applyBorder="1" applyAlignment="1">
      <alignment horizontal="right" vertical="top"/>
    </xf>
    <xf numFmtId="9" fontId="3" fillId="0" borderId="0" xfId="1" applyFont="1" applyFill="1" applyBorder="1" applyAlignment="1">
      <alignment horizontal="right" vertical="top"/>
    </xf>
    <xf numFmtId="9" fontId="3" fillId="0" borderId="1" xfId="0" applyNumberFormat="1" applyFont="1" applyFill="1" applyBorder="1" applyAlignment="1">
      <alignment horizontal="right" vertical="center"/>
    </xf>
    <xf numFmtId="9" fontId="3" fillId="0" borderId="1" xfId="1" applyFont="1" applyFill="1" applyBorder="1" applyAlignment="1">
      <alignment horizontal="right" vertical="center"/>
    </xf>
    <xf numFmtId="0" fontId="8" fillId="0" borderId="0" xfId="0" applyFont="1"/>
    <xf numFmtId="0" fontId="8" fillId="0" borderId="0" xfId="0" applyFont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9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9" fontId="3" fillId="0" borderId="2" xfId="0" applyNumberFormat="1" applyFont="1" applyBorder="1" applyAlignment="1">
      <alignment horizontal="right" vertical="center"/>
    </xf>
    <xf numFmtId="9" fontId="3" fillId="0" borderId="3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</cellXfs>
  <cellStyles count="3">
    <cellStyle name="Comma 3" xfId="2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dex587/Desktop/WFH/Position%20Limit/All%20Commodities%202026-27/PL%202026-27%20AND%20V2_202607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verable SS Website 2026-27"/>
      <sheetName val="Gr PL Website Prdct sec 2026-27"/>
      <sheetName val="NM PL Website Prdct sec 2026-27"/>
      <sheetName val="Blank 1"/>
      <sheetName val="SEBI Letter Table 4 2026-27"/>
      <sheetName val="SEBI Letter Table 2 2026-27"/>
      <sheetName val="SEBI Letter Table 1 2026-27"/>
      <sheetName val="SEBI Letter Annex II 2026-27"/>
      <sheetName val="SEBI Letter Annex I 2026-27"/>
      <sheetName val="Blank 2"/>
      <sheetName val="Circular Annex II 2026-27"/>
      <sheetName val="Circular Annex I 2026-27"/>
      <sheetName val="Blank 3"/>
      <sheetName val="IOM Annexure III 2026-27"/>
      <sheetName val="IOM Annexure II 2026-27"/>
      <sheetName val="IOM Annexure I 2026-27"/>
      <sheetName val="Blank 4"/>
      <sheetName val="Summary 2026-27"/>
      <sheetName val="PLComparison 2026-27 vs 2025-26"/>
      <sheetName val="Comm. Clssification Comparison"/>
      <sheetName val="Options on futures PL"/>
      <sheetName val="Blank 5"/>
      <sheetName val="PL All Comm 2026-27"/>
      <sheetName val="Comm. Classification 2026-27"/>
      <sheetName val="5-Year Avg Delvrbl SS 2021-2026"/>
      <sheetName val="PL All Comm 2025-26"/>
      <sheetName val="Comm. Classification 2025-26"/>
      <sheetName val="5-Year Avg Delvrbl SS 2020-2025"/>
      <sheetName val="Blank 6"/>
      <sheetName val="Delivrabl Suply value all years"/>
      <sheetName val="Delivrabl Suply Qty all years"/>
      <sheetName val="Production data all years"/>
      <sheetName val="Import data all years "/>
      <sheetName val="Avg. Spot Price Data all years"/>
      <sheetName val="Blank 7"/>
      <sheetName val="GuarKorma PL at time of launch"/>
      <sheetName val="Pepper PL at time of Launch"/>
      <sheetName val="Spot Price 2025-26"/>
      <sheetName val="List"/>
      <sheetName val="Yellow Peas"/>
      <sheetName val="Turmeric"/>
      <sheetName val="Crude Sunflower Oil"/>
      <sheetName val="Whitish Sesame Seed"/>
      <sheetName val="Pepper"/>
      <sheetName val="Maize"/>
      <sheetName val="Kapas"/>
      <sheetName val="Jeera"/>
      <sheetName val="Isabgol"/>
      <sheetName val="Guar Seed"/>
      <sheetName val="Guar Korma"/>
      <sheetName val="Guar Gum"/>
      <sheetName val="Groundnut"/>
      <sheetName val="Coriander"/>
      <sheetName val="Cotton Wash Oil"/>
      <sheetName val="Cotton"/>
      <sheetName val="COCUD"/>
      <sheetName val="Castor oil"/>
      <sheetName val="Castor Seed"/>
      <sheetName val="Barley"/>
      <sheetName val="Bajra"/>
      <sheetName val="Notes for Calculation "/>
      <sheetName val="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C4" t="str">
            <v>BAJRA</v>
          </cell>
          <cell r="D4" t="str">
            <v>Bajra - Feed Grade</v>
          </cell>
          <cell r="E4" t="str">
            <v>Broad</v>
          </cell>
          <cell r="F4">
            <v>108.48199000000001</v>
          </cell>
          <cell r="G4">
            <v>0.01</v>
          </cell>
          <cell r="H4">
            <v>108481.99</v>
          </cell>
          <cell r="I4">
            <v>108400</v>
          </cell>
          <cell r="J4" t="str">
            <v>Broad</v>
          </cell>
          <cell r="K4">
            <v>108.64238558999999</v>
          </cell>
          <cell r="L4">
            <v>0.01</v>
          </cell>
          <cell r="M4">
            <v>108642.38558999999</v>
          </cell>
          <cell r="N4">
            <v>108000</v>
          </cell>
          <cell r="O4">
            <v>3.7037037037037038E-3</v>
          </cell>
          <cell r="P4" t="str">
            <v>No change as calculated position limit is within 5% range</v>
          </cell>
          <cell r="Q4">
            <v>108000</v>
          </cell>
          <cell r="R4">
            <v>27000</v>
          </cell>
          <cell r="S4">
            <v>1080000</v>
          </cell>
          <cell r="T4">
            <v>270000</v>
          </cell>
        </row>
        <row r="5">
          <cell r="C5" t="str">
            <v>BARLEYJPR</v>
          </cell>
          <cell r="D5" t="str">
            <v>Barley</v>
          </cell>
          <cell r="E5" t="str">
            <v>Narrow</v>
          </cell>
          <cell r="F5">
            <v>19.09</v>
          </cell>
          <cell r="G5">
            <v>5.0000000000000001E-3</v>
          </cell>
          <cell r="H5">
            <v>9545</v>
          </cell>
          <cell r="I5">
            <v>9500</v>
          </cell>
          <cell r="J5" t="str">
            <v>Narrow</v>
          </cell>
          <cell r="K5">
            <v>20.440000000000001</v>
          </cell>
          <cell r="L5">
            <v>5.0000000000000001E-3</v>
          </cell>
          <cell r="M5">
            <v>10220.000000000002</v>
          </cell>
          <cell r="N5">
            <v>10200</v>
          </cell>
          <cell r="O5">
            <v>-6.8627450980392163E-2</v>
          </cell>
          <cell r="P5" t="str">
            <v>Revised as calculated position limit is beyond 5% range as compared to previous year</v>
          </cell>
          <cell r="Q5">
            <v>9500</v>
          </cell>
          <cell r="R5">
            <v>2375</v>
          </cell>
          <cell r="S5">
            <v>95000</v>
          </cell>
          <cell r="T5">
            <v>23750</v>
          </cell>
        </row>
        <row r="6">
          <cell r="C6" t="str">
            <v>CASTOR</v>
          </cell>
          <cell r="D6" t="str">
            <v>Castor Seed</v>
          </cell>
          <cell r="E6" t="str">
            <v>Broad</v>
          </cell>
          <cell r="F6">
            <v>21.57</v>
          </cell>
          <cell r="G6">
            <v>0.01</v>
          </cell>
          <cell r="H6">
            <v>21570</v>
          </cell>
          <cell r="I6">
            <v>21500</v>
          </cell>
          <cell r="J6" t="str">
            <v>Broad</v>
          </cell>
          <cell r="K6">
            <v>17.3</v>
          </cell>
          <cell r="L6">
            <v>0.01</v>
          </cell>
          <cell r="M6">
            <v>17300</v>
          </cell>
          <cell r="N6">
            <v>17300</v>
          </cell>
          <cell r="O6">
            <v>0.24277456647398843</v>
          </cell>
          <cell r="P6" t="str">
            <v>Revised as calculated position limit is beyond 5% range as compared to previous year</v>
          </cell>
          <cell r="Q6">
            <v>21500</v>
          </cell>
          <cell r="R6">
            <v>5375</v>
          </cell>
          <cell r="S6">
            <v>215000</v>
          </cell>
          <cell r="T6">
            <v>53750</v>
          </cell>
        </row>
        <row r="7">
          <cell r="C7" t="str">
            <v>CASTOROIL</v>
          </cell>
          <cell r="D7" t="str">
            <v>Refined Castor Oil (First Special Grade – F.S.G)</v>
          </cell>
          <cell r="E7" t="str">
            <v>Narrow</v>
          </cell>
          <cell r="F7">
            <v>9.9423549958986168</v>
          </cell>
          <cell r="G7">
            <v>5.0000000000000001E-3</v>
          </cell>
          <cell r="H7">
            <v>4971.1774979493084</v>
          </cell>
          <cell r="I7">
            <v>4920</v>
          </cell>
          <cell r="J7" t="str">
            <v>Narrow</v>
          </cell>
          <cell r="K7">
            <v>7.9732712204147473</v>
          </cell>
          <cell r="L7">
            <v>5.0000000000000001E-3</v>
          </cell>
          <cell r="M7">
            <v>3986.6356102073737</v>
          </cell>
          <cell r="N7">
            <v>3900</v>
          </cell>
          <cell r="O7">
            <v>0.26153846153846155</v>
          </cell>
          <cell r="P7" t="str">
            <v>Revised as calculated position limit is beyond 5% range as compared to previous year</v>
          </cell>
          <cell r="Q7">
            <v>4920</v>
          </cell>
          <cell r="R7">
            <v>1230</v>
          </cell>
          <cell r="S7">
            <v>49200</v>
          </cell>
          <cell r="T7">
            <v>12300</v>
          </cell>
        </row>
        <row r="8">
          <cell r="C8" t="str">
            <v>COCUDAKL</v>
          </cell>
          <cell r="D8" t="str">
            <v>Undecorticated Cotton Seed Oil Cake - Akola</v>
          </cell>
          <cell r="E8" t="str">
            <v>Broad</v>
          </cell>
          <cell r="F8">
            <v>77.58569700000001</v>
          </cell>
          <cell r="G8">
            <v>0.01</v>
          </cell>
          <cell r="H8">
            <v>77585.697000000015</v>
          </cell>
          <cell r="I8">
            <v>77500</v>
          </cell>
          <cell r="J8" t="str">
            <v>Broad</v>
          </cell>
          <cell r="K8">
            <v>78.476474999999994</v>
          </cell>
          <cell r="L8">
            <v>0.01</v>
          </cell>
          <cell r="M8">
            <v>78476.474999999991</v>
          </cell>
          <cell r="N8">
            <v>78400</v>
          </cell>
          <cell r="O8">
            <v>-1.1479591836734694E-2</v>
          </cell>
          <cell r="P8" t="str">
            <v>No change as calculated position limit is within 5% range</v>
          </cell>
          <cell r="Q8">
            <v>78400</v>
          </cell>
          <cell r="R8">
            <v>19600</v>
          </cell>
          <cell r="S8">
            <v>784000</v>
          </cell>
          <cell r="T8">
            <v>196000</v>
          </cell>
        </row>
        <row r="9">
          <cell r="C9" t="str">
            <v>COTTON</v>
          </cell>
          <cell r="D9" t="str">
            <v>29MM Cotton ^ #</v>
          </cell>
          <cell r="E9" t="str">
            <v>Broad</v>
          </cell>
          <cell r="F9">
            <v>337.91</v>
          </cell>
          <cell r="G9">
            <v>0.01</v>
          </cell>
          <cell r="H9">
            <v>337910</v>
          </cell>
          <cell r="I9">
            <v>300000</v>
          </cell>
          <cell r="J9" t="str">
            <v>Broad</v>
          </cell>
          <cell r="K9">
            <v>319.25</v>
          </cell>
          <cell r="L9">
            <v>0.01</v>
          </cell>
          <cell r="M9">
            <v>319250</v>
          </cell>
          <cell r="N9">
            <v>300000</v>
          </cell>
          <cell r="O9">
            <v>0</v>
          </cell>
          <cell r="P9" t="str">
            <v>No change as calculated position limit is within 5% range</v>
          </cell>
          <cell r="Q9">
            <v>300000</v>
          </cell>
          <cell r="R9">
            <v>75000</v>
          </cell>
          <cell r="S9">
            <v>3000000</v>
          </cell>
          <cell r="T9">
            <v>750000</v>
          </cell>
        </row>
        <row r="10">
          <cell r="C10" t="str">
            <v>COTWASOIL</v>
          </cell>
          <cell r="D10" t="str">
            <v>Cotton Wash Oil</v>
          </cell>
          <cell r="E10" t="str">
            <v>Broad</v>
          </cell>
          <cell r="F10">
            <v>13.020000000000001</v>
          </cell>
          <cell r="G10">
            <v>0.01</v>
          </cell>
          <cell r="H10">
            <v>13020.000000000002</v>
          </cell>
          <cell r="I10">
            <v>13000</v>
          </cell>
          <cell r="J10" t="str">
            <v>Broad</v>
          </cell>
          <cell r="K10">
            <v>13.020000000000001</v>
          </cell>
          <cell r="L10">
            <v>0.01</v>
          </cell>
          <cell r="M10">
            <v>13020.000000000002</v>
          </cell>
          <cell r="N10">
            <v>13500</v>
          </cell>
          <cell r="O10">
            <v>-3.7037037037037035E-2</v>
          </cell>
          <cell r="P10" t="str">
            <v>No change as calculated position limit is within 5% range</v>
          </cell>
          <cell r="Q10">
            <v>13500</v>
          </cell>
          <cell r="R10">
            <v>3375</v>
          </cell>
          <cell r="S10">
            <v>135000</v>
          </cell>
          <cell r="T10">
            <v>33750</v>
          </cell>
        </row>
        <row r="11">
          <cell r="C11" t="str">
            <v>DHANIYA</v>
          </cell>
          <cell r="D11" t="str">
            <v>Coriander</v>
          </cell>
          <cell r="E11" t="str">
            <v>Narrow</v>
          </cell>
          <cell r="F11">
            <v>8.6514698499999998</v>
          </cell>
          <cell r="G11">
            <v>5.0000000000000001E-3</v>
          </cell>
          <cell r="H11">
            <v>4325.7349249999997</v>
          </cell>
          <cell r="I11">
            <v>4300</v>
          </cell>
          <cell r="J11" t="str">
            <v>Narrow</v>
          </cell>
          <cell r="K11">
            <v>8.8473499600000007</v>
          </cell>
          <cell r="L11">
            <v>5.0000000000000001E-3</v>
          </cell>
          <cell r="M11">
            <v>4423.6749800000007</v>
          </cell>
          <cell r="N11">
            <v>4400</v>
          </cell>
          <cell r="O11">
            <v>-2.2727272727272728E-2</v>
          </cell>
          <cell r="P11" t="str">
            <v>No change as calculated position limit is within 5% range</v>
          </cell>
          <cell r="Q11">
            <v>4400</v>
          </cell>
          <cell r="R11">
            <v>1100</v>
          </cell>
          <cell r="S11">
            <v>44000</v>
          </cell>
          <cell r="T11">
            <v>11000</v>
          </cell>
        </row>
        <row r="12">
          <cell r="C12" t="str">
            <v>GROUNDNUT</v>
          </cell>
          <cell r="D12" t="str">
            <v>Groundnut (in shell) (Not for Direct Human Consumption) - Bikaner</v>
          </cell>
          <cell r="E12" t="str">
            <v>Sensitive</v>
          </cell>
          <cell r="F12">
            <v>130.77159712</v>
          </cell>
          <cell r="G12">
            <v>2.5000000000000001E-3</v>
          </cell>
          <cell r="H12">
            <v>32692.899279999998</v>
          </cell>
          <cell r="I12">
            <v>32600</v>
          </cell>
          <cell r="J12" t="str">
            <v>Sensitive</v>
          </cell>
          <cell r="K12">
            <v>118.97227364</v>
          </cell>
          <cell r="L12">
            <v>2.5000000000000001E-3</v>
          </cell>
          <cell r="M12">
            <v>29743.06841</v>
          </cell>
          <cell r="N12">
            <v>29700</v>
          </cell>
          <cell r="O12">
            <v>9.7643097643097643E-2</v>
          </cell>
          <cell r="P12" t="str">
            <v>Revised as calculated position limit is beyond 5% range as compared to previous year.</v>
          </cell>
          <cell r="Q12">
            <v>32600</v>
          </cell>
          <cell r="R12">
            <v>8150</v>
          </cell>
          <cell r="S12">
            <v>326000</v>
          </cell>
          <cell r="T12">
            <v>81500</v>
          </cell>
        </row>
        <row r="13">
          <cell r="C13" t="str">
            <v>GUARGUM5</v>
          </cell>
          <cell r="D13" t="str">
            <v>Guar Gum Refined Splits</v>
          </cell>
          <cell r="E13" t="str">
            <v>Narrow</v>
          </cell>
          <cell r="F13">
            <v>6.4670466666666675</v>
          </cell>
          <cell r="G13">
            <v>5.0000000000000001E-3</v>
          </cell>
          <cell r="H13">
            <v>3233.523333333334</v>
          </cell>
          <cell r="I13">
            <v>3200</v>
          </cell>
          <cell r="J13" t="str">
            <v>Narrow</v>
          </cell>
          <cell r="K13">
            <v>6.5119333333333316</v>
          </cell>
          <cell r="L13">
            <v>5.0000000000000001E-3</v>
          </cell>
          <cell r="M13">
            <v>3255.9666666666662</v>
          </cell>
          <cell r="N13">
            <v>3240</v>
          </cell>
          <cell r="O13">
            <v>-1.2345679012345678E-2</v>
          </cell>
          <cell r="P13" t="str">
            <v>No change as calculated position limit is within 5% range</v>
          </cell>
          <cell r="Q13">
            <v>3240</v>
          </cell>
          <cell r="R13">
            <v>810</v>
          </cell>
          <cell r="S13">
            <v>32400</v>
          </cell>
          <cell r="T13">
            <v>8100</v>
          </cell>
        </row>
        <row r="14">
          <cell r="C14" t="str">
            <v>GUARKORMA</v>
          </cell>
          <cell r="D14" t="str">
            <v>Guar Korma</v>
          </cell>
          <cell r="E14" t="str">
            <v>Narrow</v>
          </cell>
          <cell r="F14">
            <v>6.4749048966666676</v>
          </cell>
          <cell r="G14">
            <v>5.0000000000000001E-3</v>
          </cell>
          <cell r="H14">
            <v>3237.4524483333339</v>
          </cell>
          <cell r="I14">
            <v>3200</v>
          </cell>
          <cell r="J14" t="str">
            <v>Narrow</v>
          </cell>
          <cell r="K14">
            <v>6.6119999999999992</v>
          </cell>
          <cell r="L14">
            <v>5.0000000000000001E-3</v>
          </cell>
          <cell r="M14">
            <v>3306</v>
          </cell>
          <cell r="N14">
            <v>3300</v>
          </cell>
          <cell r="O14">
            <v>-3.0303030303030304E-2</v>
          </cell>
          <cell r="P14" t="str">
            <v>No change as calculated position limit is within 5% range</v>
          </cell>
          <cell r="Q14">
            <v>3300</v>
          </cell>
          <cell r="R14">
            <v>825</v>
          </cell>
          <cell r="S14">
            <v>33000</v>
          </cell>
          <cell r="T14">
            <v>8250</v>
          </cell>
        </row>
        <row r="15">
          <cell r="C15" t="str">
            <v>GUARSEED10</v>
          </cell>
          <cell r="D15" t="str">
            <v>Guar seed</v>
          </cell>
          <cell r="E15" t="str">
            <v>Broad</v>
          </cell>
          <cell r="F15">
            <v>21.556822222222227</v>
          </cell>
          <cell r="G15">
            <v>0.01</v>
          </cell>
          <cell r="H15">
            <v>21556.822222222228</v>
          </cell>
          <cell r="I15">
            <v>21500</v>
          </cell>
          <cell r="J15" t="str">
            <v>Broad</v>
          </cell>
          <cell r="K15">
            <v>21.70644444444444</v>
          </cell>
          <cell r="L15">
            <v>0.01</v>
          </cell>
          <cell r="M15">
            <v>21706.444444444438</v>
          </cell>
          <cell r="N15">
            <v>21700</v>
          </cell>
          <cell r="O15">
            <v>-9.2165898617511521E-3</v>
          </cell>
          <cell r="P15" t="str">
            <v>No change as calculated position limit is within 5% range</v>
          </cell>
          <cell r="Q15">
            <v>21700</v>
          </cell>
          <cell r="R15">
            <v>5425</v>
          </cell>
          <cell r="S15">
            <v>217000</v>
          </cell>
          <cell r="T15">
            <v>54250</v>
          </cell>
        </row>
        <row r="16">
          <cell r="C16" t="str">
            <v>ISABGOL</v>
          </cell>
          <cell r="D16" t="str">
            <v>Isabgol Seed</v>
          </cell>
          <cell r="E16" t="str">
            <v>Narrow</v>
          </cell>
          <cell r="F16">
            <v>5.0728035999999994</v>
          </cell>
          <cell r="G16">
            <v>5.0000000000000001E-3</v>
          </cell>
          <cell r="H16">
            <v>2536.4017999999996</v>
          </cell>
          <cell r="I16">
            <v>2520</v>
          </cell>
          <cell r="J16" t="str">
            <v>Narrow</v>
          </cell>
          <cell r="K16">
            <v>2.3429230666666667</v>
          </cell>
          <cell r="L16">
            <v>5.0000000000000001E-3</v>
          </cell>
          <cell r="M16">
            <v>1171.4615333333334</v>
          </cell>
          <cell r="N16">
            <v>1080</v>
          </cell>
          <cell r="O16">
            <v>1.3333333333333333</v>
          </cell>
          <cell r="P16" t="str">
            <v>Revised as calculated position limit is beyond 5% range as compared to previous year</v>
          </cell>
          <cell r="Q16">
            <v>2520</v>
          </cell>
          <cell r="R16">
            <v>630</v>
          </cell>
          <cell r="S16">
            <v>25200</v>
          </cell>
          <cell r="T16">
            <v>6300</v>
          </cell>
        </row>
        <row r="17">
          <cell r="C17" t="str">
            <v>JEERAUNJHA</v>
          </cell>
          <cell r="D17" t="str">
            <v>Jeera</v>
          </cell>
          <cell r="E17" t="str">
            <v>Narrow</v>
          </cell>
          <cell r="F17">
            <v>11.446340449999999</v>
          </cell>
          <cell r="G17">
            <v>5.0000000000000001E-3</v>
          </cell>
          <cell r="H17">
            <v>5723.1702249999998</v>
          </cell>
          <cell r="I17">
            <v>5700</v>
          </cell>
          <cell r="J17" t="str">
            <v>Narrow</v>
          </cell>
          <cell r="K17">
            <v>7.2515860399999994</v>
          </cell>
          <cell r="L17">
            <v>5.0000000000000001E-3</v>
          </cell>
          <cell r="M17">
            <v>3625.7930199999996</v>
          </cell>
          <cell r="N17">
            <v>3600</v>
          </cell>
          <cell r="O17">
            <v>0.58333333333333337</v>
          </cell>
          <cell r="P17" t="str">
            <v>Revised as calculated position limit is beyond 5% range as compared to previous year</v>
          </cell>
          <cell r="Q17">
            <v>5700</v>
          </cell>
          <cell r="R17">
            <v>1425</v>
          </cell>
          <cell r="S17">
            <v>57000</v>
          </cell>
          <cell r="T17">
            <v>14250</v>
          </cell>
        </row>
        <row r="18">
          <cell r="C18" t="str">
            <v>KAPAS</v>
          </cell>
          <cell r="D18" t="str">
            <v>Kapas</v>
          </cell>
          <cell r="E18" t="str">
            <v>Broad</v>
          </cell>
          <cell r="F18">
            <v>145.45500000000001</v>
          </cell>
          <cell r="G18">
            <v>0.01</v>
          </cell>
          <cell r="H18">
            <v>145455.00000000003</v>
          </cell>
          <cell r="I18">
            <v>145000</v>
          </cell>
          <cell r="J18" t="str">
            <v>Broad</v>
          </cell>
          <cell r="K18">
            <v>147.125</v>
          </cell>
          <cell r="L18">
            <v>0.01</v>
          </cell>
          <cell r="M18">
            <v>147125</v>
          </cell>
          <cell r="N18">
            <v>147000</v>
          </cell>
          <cell r="O18">
            <v>-1.3605442176870748E-2</v>
          </cell>
          <cell r="P18" t="str">
            <v>No change as calculated position limit is within 5% range</v>
          </cell>
          <cell r="Q18">
            <v>147000</v>
          </cell>
          <cell r="R18">
            <v>36750</v>
          </cell>
          <cell r="S18">
            <v>1470000</v>
          </cell>
          <cell r="T18">
            <v>367500</v>
          </cell>
        </row>
        <row r="19">
          <cell r="C19" t="str">
            <v>MAIZE</v>
          </cell>
          <cell r="D19" t="str">
            <v>Maize - Feed/Industrial Grade</v>
          </cell>
          <cell r="E19" t="str">
            <v>Broad</v>
          </cell>
          <cell r="F19">
            <v>551.42999999999995</v>
          </cell>
          <cell r="G19">
            <v>0.01</v>
          </cell>
          <cell r="H19">
            <v>551430</v>
          </cell>
          <cell r="I19">
            <v>551000</v>
          </cell>
          <cell r="J19" t="str">
            <v>Broad</v>
          </cell>
          <cell r="K19">
            <v>427.81</v>
          </cell>
          <cell r="L19">
            <v>0.01</v>
          </cell>
          <cell r="M19">
            <v>427810</v>
          </cell>
          <cell r="N19">
            <v>427000</v>
          </cell>
          <cell r="O19">
            <v>0.29039812646370022</v>
          </cell>
          <cell r="P19" t="str">
            <v>Revised as calculated position limit is beyond 5% range as compared to previous year</v>
          </cell>
          <cell r="Q19">
            <v>551000</v>
          </cell>
          <cell r="R19">
            <v>137750</v>
          </cell>
          <cell r="S19">
            <v>5510000</v>
          </cell>
          <cell r="T19">
            <v>1377500</v>
          </cell>
        </row>
        <row r="20">
          <cell r="C20" t="str">
            <v>PEPPER</v>
          </cell>
          <cell r="D20" t="str">
            <v>Pepper – Not for Direct Human Consumption</v>
          </cell>
          <cell r="E20" t="str">
            <v>Narrow</v>
          </cell>
          <cell r="F20">
            <v>1.24951317</v>
          </cell>
          <cell r="G20">
            <v>5.0000000000000001E-3</v>
          </cell>
          <cell r="H20">
            <v>624.75658499999997</v>
          </cell>
          <cell r="I20">
            <v>620</v>
          </cell>
          <cell r="J20" t="str">
            <v>Narrow</v>
          </cell>
          <cell r="K20">
            <v>1.3490885660000003</v>
          </cell>
          <cell r="L20">
            <v>5.0000000000000001E-3</v>
          </cell>
          <cell r="M20">
            <v>635.68315999999993</v>
          </cell>
          <cell r="N20">
            <v>620</v>
          </cell>
          <cell r="O20">
            <v>0</v>
          </cell>
          <cell r="P20" t="str">
            <v>No change as calculated position limit is within 5% range</v>
          </cell>
          <cell r="Q20">
            <v>620</v>
          </cell>
          <cell r="R20">
            <v>155</v>
          </cell>
          <cell r="S20">
            <v>6200</v>
          </cell>
          <cell r="T20">
            <v>1550</v>
          </cell>
        </row>
        <row r="21">
          <cell r="C21" t="str">
            <v>SESAMESEED</v>
          </cell>
          <cell r="D21" t="str">
            <v>Natural Whitish Sesame Seed</v>
          </cell>
          <cell r="E21" t="str">
            <v>Narrow</v>
          </cell>
          <cell r="F21">
            <v>8.8292087499999994</v>
          </cell>
          <cell r="G21">
            <v>5.0000000000000001E-3</v>
          </cell>
          <cell r="H21">
            <v>4414.6043749999999</v>
          </cell>
          <cell r="I21">
            <v>4400</v>
          </cell>
          <cell r="J21" t="str">
            <v>Narrow</v>
          </cell>
          <cell r="K21">
            <v>7.6616442099999995</v>
          </cell>
          <cell r="L21">
            <v>5.0000000000000001E-3</v>
          </cell>
          <cell r="M21">
            <v>3830.8221050000002</v>
          </cell>
          <cell r="N21">
            <v>3800</v>
          </cell>
          <cell r="O21">
            <v>0.15789473684210525</v>
          </cell>
          <cell r="P21" t="str">
            <v>Revised as calculated position limit is beyond 5% range as compared to previous year</v>
          </cell>
          <cell r="Q21">
            <v>4400</v>
          </cell>
          <cell r="R21">
            <v>1100</v>
          </cell>
          <cell r="S21">
            <v>44000</v>
          </cell>
          <cell r="T21">
            <v>11000</v>
          </cell>
        </row>
        <row r="22">
          <cell r="C22" t="str">
            <v>SUNOIL</v>
          </cell>
          <cell r="D22" t="str">
            <v>Crude Sunflower Oil</v>
          </cell>
          <cell r="E22" t="str">
            <v>Broad</v>
          </cell>
          <cell r="F22">
            <v>30.88</v>
          </cell>
          <cell r="G22">
            <v>0.01</v>
          </cell>
          <cell r="H22">
            <v>30880.000000000004</v>
          </cell>
          <cell r="I22">
            <v>30800</v>
          </cell>
          <cell r="J22" t="str">
            <v>Broad</v>
          </cell>
          <cell r="K22">
            <v>29.36</v>
          </cell>
          <cell r="L22">
            <v>0.01</v>
          </cell>
          <cell r="M22">
            <v>29360.000000000004</v>
          </cell>
          <cell r="N22">
            <v>29000</v>
          </cell>
          <cell r="O22">
            <v>6.2068965517241378E-2</v>
          </cell>
          <cell r="P22" t="str">
            <v>Revised as calculated position limit is beyond 5% range as compared to previous year</v>
          </cell>
          <cell r="Q22">
            <v>30800</v>
          </cell>
          <cell r="R22">
            <v>7700</v>
          </cell>
          <cell r="S22">
            <v>308000</v>
          </cell>
          <cell r="T22">
            <v>77000</v>
          </cell>
        </row>
        <row r="23">
          <cell r="C23" t="str">
            <v>TMCFGRNZM</v>
          </cell>
          <cell r="D23" t="str">
            <v>Turmeric</v>
          </cell>
          <cell r="E23" t="str">
            <v>Broad</v>
          </cell>
          <cell r="F23">
            <v>11.512941150000001</v>
          </cell>
          <cell r="G23">
            <v>0.01</v>
          </cell>
          <cell r="H23">
            <v>11512.941150000001</v>
          </cell>
          <cell r="I23">
            <v>11500</v>
          </cell>
          <cell r="J23" t="str">
            <v>Broad</v>
          </cell>
          <cell r="K23">
            <v>11.37536467</v>
          </cell>
          <cell r="L23">
            <v>0.01</v>
          </cell>
          <cell r="M23">
            <v>11375.364670000001</v>
          </cell>
          <cell r="N23">
            <v>11360</v>
          </cell>
          <cell r="O23">
            <v>1.232394366197183E-2</v>
          </cell>
          <cell r="P23" t="str">
            <v>No change as calculated position limit is within 5% range</v>
          </cell>
          <cell r="Q23">
            <v>11360</v>
          </cell>
          <cell r="R23">
            <v>2840</v>
          </cell>
          <cell r="S23">
            <v>113600</v>
          </cell>
          <cell r="T23">
            <v>28400</v>
          </cell>
        </row>
        <row r="24">
          <cell r="C24" t="str">
            <v>YELLOWP</v>
          </cell>
          <cell r="D24" t="str">
            <v>Unprocessed Whole Raw Yellow Peas (Not for direct human consumption)</v>
          </cell>
          <cell r="E24" t="str">
            <v>Broad</v>
          </cell>
          <cell r="F24">
            <v>21.537436229999997</v>
          </cell>
          <cell r="G24">
            <v>0.01</v>
          </cell>
          <cell r="H24">
            <v>21537.436229999999</v>
          </cell>
          <cell r="I24">
            <v>21500</v>
          </cell>
          <cell r="J24" t="str">
            <v>Broad</v>
          </cell>
          <cell r="K24">
            <v>32.173608170000001</v>
          </cell>
          <cell r="L24">
            <v>0.01</v>
          </cell>
          <cell r="M24">
            <v>32173.60817</v>
          </cell>
          <cell r="N24">
            <v>32000</v>
          </cell>
          <cell r="O24">
            <v>-0.328125</v>
          </cell>
          <cell r="P24" t="str">
            <v>Revised as calculated position limit is beyond 5% range as compared to previous year</v>
          </cell>
          <cell r="Q24">
            <v>21500</v>
          </cell>
          <cell r="R24">
            <v>5375</v>
          </cell>
          <cell r="S24">
            <v>215000</v>
          </cell>
          <cell r="T24">
            <v>53750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workbookViewId="0">
      <selection activeCell="C13" sqref="C13"/>
    </sheetView>
  </sheetViews>
  <sheetFormatPr defaultRowHeight="14.5" x14ac:dyDescent="0.35"/>
  <cols>
    <col min="2" max="2" width="38.26953125" customWidth="1"/>
    <col min="3" max="3" width="19" customWidth="1"/>
    <col min="4" max="4" width="12.6328125" style="43" customWidth="1"/>
    <col min="5" max="5" width="14.36328125" customWidth="1"/>
    <col min="6" max="6" width="14.54296875" customWidth="1"/>
    <col min="7" max="7" width="15.54296875" customWidth="1"/>
    <col min="8" max="8" width="17.08984375" customWidth="1"/>
    <col min="10" max="11" width="8.7265625" style="1"/>
    <col min="252" max="252" width="24" customWidth="1"/>
    <col min="253" max="253" width="19" customWidth="1"/>
    <col min="254" max="254" width="12.6328125" customWidth="1"/>
    <col min="255" max="255" width="14.36328125" customWidth="1"/>
    <col min="256" max="256" width="14.54296875" customWidth="1"/>
    <col min="257" max="257" width="15.54296875" customWidth="1"/>
    <col min="258" max="258" width="17.08984375" customWidth="1"/>
    <col min="508" max="508" width="24" customWidth="1"/>
    <col min="509" max="509" width="19" customWidth="1"/>
    <col min="510" max="510" width="12.6328125" customWidth="1"/>
    <col min="511" max="511" width="14.36328125" customWidth="1"/>
    <col min="512" max="512" width="14.54296875" customWidth="1"/>
    <col min="513" max="513" width="15.54296875" customWidth="1"/>
    <col min="514" max="514" width="17.08984375" customWidth="1"/>
    <col min="764" max="764" width="24" customWidth="1"/>
    <col min="765" max="765" width="19" customWidth="1"/>
    <col min="766" max="766" width="12.6328125" customWidth="1"/>
    <col min="767" max="767" width="14.36328125" customWidth="1"/>
    <col min="768" max="768" width="14.54296875" customWidth="1"/>
    <col min="769" max="769" width="15.54296875" customWidth="1"/>
    <col min="770" max="770" width="17.08984375" customWidth="1"/>
    <col min="1020" max="1020" width="24" customWidth="1"/>
    <col min="1021" max="1021" width="19" customWidth="1"/>
    <col min="1022" max="1022" width="12.6328125" customWidth="1"/>
    <col min="1023" max="1023" width="14.36328125" customWidth="1"/>
    <col min="1024" max="1024" width="14.54296875" customWidth="1"/>
    <col min="1025" max="1025" width="15.54296875" customWidth="1"/>
    <col min="1026" max="1026" width="17.08984375" customWidth="1"/>
    <col min="1276" max="1276" width="24" customWidth="1"/>
    <col min="1277" max="1277" width="19" customWidth="1"/>
    <col min="1278" max="1278" width="12.6328125" customWidth="1"/>
    <col min="1279" max="1279" width="14.36328125" customWidth="1"/>
    <col min="1280" max="1280" width="14.54296875" customWidth="1"/>
    <col min="1281" max="1281" width="15.54296875" customWidth="1"/>
    <col min="1282" max="1282" width="17.08984375" customWidth="1"/>
    <col min="1532" max="1532" width="24" customWidth="1"/>
    <col min="1533" max="1533" width="19" customWidth="1"/>
    <col min="1534" max="1534" width="12.6328125" customWidth="1"/>
    <col min="1535" max="1535" width="14.36328125" customWidth="1"/>
    <col min="1536" max="1536" width="14.54296875" customWidth="1"/>
    <col min="1537" max="1537" width="15.54296875" customWidth="1"/>
    <col min="1538" max="1538" width="17.08984375" customWidth="1"/>
    <col min="1788" max="1788" width="24" customWidth="1"/>
    <col min="1789" max="1789" width="19" customWidth="1"/>
    <col min="1790" max="1790" width="12.6328125" customWidth="1"/>
    <col min="1791" max="1791" width="14.36328125" customWidth="1"/>
    <col min="1792" max="1792" width="14.54296875" customWidth="1"/>
    <col min="1793" max="1793" width="15.54296875" customWidth="1"/>
    <col min="1794" max="1794" width="17.08984375" customWidth="1"/>
    <col min="2044" max="2044" width="24" customWidth="1"/>
    <col min="2045" max="2045" width="19" customWidth="1"/>
    <col min="2046" max="2046" width="12.6328125" customWidth="1"/>
    <col min="2047" max="2047" width="14.36328125" customWidth="1"/>
    <col min="2048" max="2048" width="14.54296875" customWidth="1"/>
    <col min="2049" max="2049" width="15.54296875" customWidth="1"/>
    <col min="2050" max="2050" width="17.08984375" customWidth="1"/>
    <col min="2300" max="2300" width="24" customWidth="1"/>
    <col min="2301" max="2301" width="19" customWidth="1"/>
    <col min="2302" max="2302" width="12.6328125" customWidth="1"/>
    <col min="2303" max="2303" width="14.36328125" customWidth="1"/>
    <col min="2304" max="2304" width="14.54296875" customWidth="1"/>
    <col min="2305" max="2305" width="15.54296875" customWidth="1"/>
    <col min="2306" max="2306" width="17.08984375" customWidth="1"/>
    <col min="2556" max="2556" width="24" customWidth="1"/>
    <col min="2557" max="2557" width="19" customWidth="1"/>
    <col min="2558" max="2558" width="12.6328125" customWidth="1"/>
    <col min="2559" max="2559" width="14.36328125" customWidth="1"/>
    <col min="2560" max="2560" width="14.54296875" customWidth="1"/>
    <col min="2561" max="2561" width="15.54296875" customWidth="1"/>
    <col min="2562" max="2562" width="17.08984375" customWidth="1"/>
    <col min="2812" max="2812" width="24" customWidth="1"/>
    <col min="2813" max="2813" width="19" customWidth="1"/>
    <col min="2814" max="2814" width="12.6328125" customWidth="1"/>
    <col min="2815" max="2815" width="14.36328125" customWidth="1"/>
    <col min="2816" max="2816" width="14.54296875" customWidth="1"/>
    <col min="2817" max="2817" width="15.54296875" customWidth="1"/>
    <col min="2818" max="2818" width="17.08984375" customWidth="1"/>
    <col min="3068" max="3068" width="24" customWidth="1"/>
    <col min="3069" max="3069" width="19" customWidth="1"/>
    <col min="3070" max="3070" width="12.6328125" customWidth="1"/>
    <col min="3071" max="3071" width="14.36328125" customWidth="1"/>
    <col min="3072" max="3072" width="14.54296875" customWidth="1"/>
    <col min="3073" max="3073" width="15.54296875" customWidth="1"/>
    <col min="3074" max="3074" width="17.08984375" customWidth="1"/>
    <col min="3324" max="3324" width="24" customWidth="1"/>
    <col min="3325" max="3325" width="19" customWidth="1"/>
    <col min="3326" max="3326" width="12.6328125" customWidth="1"/>
    <col min="3327" max="3327" width="14.36328125" customWidth="1"/>
    <col min="3328" max="3328" width="14.54296875" customWidth="1"/>
    <col min="3329" max="3329" width="15.54296875" customWidth="1"/>
    <col min="3330" max="3330" width="17.08984375" customWidth="1"/>
    <col min="3580" max="3580" width="24" customWidth="1"/>
    <col min="3581" max="3581" width="19" customWidth="1"/>
    <col min="3582" max="3582" width="12.6328125" customWidth="1"/>
    <col min="3583" max="3583" width="14.36328125" customWidth="1"/>
    <col min="3584" max="3584" width="14.54296875" customWidth="1"/>
    <col min="3585" max="3585" width="15.54296875" customWidth="1"/>
    <col min="3586" max="3586" width="17.08984375" customWidth="1"/>
    <col min="3836" max="3836" width="24" customWidth="1"/>
    <col min="3837" max="3837" width="19" customWidth="1"/>
    <col min="3838" max="3838" width="12.6328125" customWidth="1"/>
    <col min="3839" max="3839" width="14.36328125" customWidth="1"/>
    <col min="3840" max="3840" width="14.54296875" customWidth="1"/>
    <col min="3841" max="3841" width="15.54296875" customWidth="1"/>
    <col min="3842" max="3842" width="17.08984375" customWidth="1"/>
    <col min="4092" max="4092" width="24" customWidth="1"/>
    <col min="4093" max="4093" width="19" customWidth="1"/>
    <col min="4094" max="4094" width="12.6328125" customWidth="1"/>
    <col min="4095" max="4095" width="14.36328125" customWidth="1"/>
    <col min="4096" max="4096" width="14.54296875" customWidth="1"/>
    <col min="4097" max="4097" width="15.54296875" customWidth="1"/>
    <col min="4098" max="4098" width="17.08984375" customWidth="1"/>
    <col min="4348" max="4348" width="24" customWidth="1"/>
    <col min="4349" max="4349" width="19" customWidth="1"/>
    <col min="4350" max="4350" width="12.6328125" customWidth="1"/>
    <col min="4351" max="4351" width="14.36328125" customWidth="1"/>
    <col min="4352" max="4352" width="14.54296875" customWidth="1"/>
    <col min="4353" max="4353" width="15.54296875" customWidth="1"/>
    <col min="4354" max="4354" width="17.08984375" customWidth="1"/>
    <col min="4604" max="4604" width="24" customWidth="1"/>
    <col min="4605" max="4605" width="19" customWidth="1"/>
    <col min="4606" max="4606" width="12.6328125" customWidth="1"/>
    <col min="4607" max="4607" width="14.36328125" customWidth="1"/>
    <col min="4608" max="4608" width="14.54296875" customWidth="1"/>
    <col min="4609" max="4609" width="15.54296875" customWidth="1"/>
    <col min="4610" max="4610" width="17.08984375" customWidth="1"/>
    <col min="4860" max="4860" width="24" customWidth="1"/>
    <col min="4861" max="4861" width="19" customWidth="1"/>
    <col min="4862" max="4862" width="12.6328125" customWidth="1"/>
    <col min="4863" max="4863" width="14.36328125" customWidth="1"/>
    <col min="4864" max="4864" width="14.54296875" customWidth="1"/>
    <col min="4865" max="4865" width="15.54296875" customWidth="1"/>
    <col min="4866" max="4866" width="17.08984375" customWidth="1"/>
    <col min="5116" max="5116" width="24" customWidth="1"/>
    <col min="5117" max="5117" width="19" customWidth="1"/>
    <col min="5118" max="5118" width="12.6328125" customWidth="1"/>
    <col min="5119" max="5119" width="14.36328125" customWidth="1"/>
    <col min="5120" max="5120" width="14.54296875" customWidth="1"/>
    <col min="5121" max="5121" width="15.54296875" customWidth="1"/>
    <col min="5122" max="5122" width="17.08984375" customWidth="1"/>
    <col min="5372" max="5372" width="24" customWidth="1"/>
    <col min="5373" max="5373" width="19" customWidth="1"/>
    <col min="5374" max="5374" width="12.6328125" customWidth="1"/>
    <col min="5375" max="5375" width="14.36328125" customWidth="1"/>
    <col min="5376" max="5376" width="14.54296875" customWidth="1"/>
    <col min="5377" max="5377" width="15.54296875" customWidth="1"/>
    <col min="5378" max="5378" width="17.08984375" customWidth="1"/>
    <col min="5628" max="5628" width="24" customWidth="1"/>
    <col min="5629" max="5629" width="19" customWidth="1"/>
    <col min="5630" max="5630" width="12.6328125" customWidth="1"/>
    <col min="5631" max="5631" width="14.36328125" customWidth="1"/>
    <col min="5632" max="5632" width="14.54296875" customWidth="1"/>
    <col min="5633" max="5633" width="15.54296875" customWidth="1"/>
    <col min="5634" max="5634" width="17.08984375" customWidth="1"/>
    <col min="5884" max="5884" width="24" customWidth="1"/>
    <col min="5885" max="5885" width="19" customWidth="1"/>
    <col min="5886" max="5886" width="12.6328125" customWidth="1"/>
    <col min="5887" max="5887" width="14.36328125" customWidth="1"/>
    <col min="5888" max="5888" width="14.54296875" customWidth="1"/>
    <col min="5889" max="5889" width="15.54296875" customWidth="1"/>
    <col min="5890" max="5890" width="17.08984375" customWidth="1"/>
    <col min="6140" max="6140" width="24" customWidth="1"/>
    <col min="6141" max="6141" width="19" customWidth="1"/>
    <col min="6142" max="6142" width="12.6328125" customWidth="1"/>
    <col min="6143" max="6143" width="14.36328125" customWidth="1"/>
    <col min="6144" max="6144" width="14.54296875" customWidth="1"/>
    <col min="6145" max="6145" width="15.54296875" customWidth="1"/>
    <col min="6146" max="6146" width="17.08984375" customWidth="1"/>
    <col min="6396" max="6396" width="24" customWidth="1"/>
    <col min="6397" max="6397" width="19" customWidth="1"/>
    <col min="6398" max="6398" width="12.6328125" customWidth="1"/>
    <col min="6399" max="6399" width="14.36328125" customWidth="1"/>
    <col min="6400" max="6400" width="14.54296875" customWidth="1"/>
    <col min="6401" max="6401" width="15.54296875" customWidth="1"/>
    <col min="6402" max="6402" width="17.08984375" customWidth="1"/>
    <col min="6652" max="6652" width="24" customWidth="1"/>
    <col min="6653" max="6653" width="19" customWidth="1"/>
    <col min="6654" max="6654" width="12.6328125" customWidth="1"/>
    <col min="6655" max="6655" width="14.36328125" customWidth="1"/>
    <col min="6656" max="6656" width="14.54296875" customWidth="1"/>
    <col min="6657" max="6657" width="15.54296875" customWidth="1"/>
    <col min="6658" max="6658" width="17.08984375" customWidth="1"/>
    <col min="6908" max="6908" width="24" customWidth="1"/>
    <col min="6909" max="6909" width="19" customWidth="1"/>
    <col min="6910" max="6910" width="12.6328125" customWidth="1"/>
    <col min="6911" max="6911" width="14.36328125" customWidth="1"/>
    <col min="6912" max="6912" width="14.54296875" customWidth="1"/>
    <col min="6913" max="6913" width="15.54296875" customWidth="1"/>
    <col min="6914" max="6914" width="17.08984375" customWidth="1"/>
    <col min="7164" max="7164" width="24" customWidth="1"/>
    <col min="7165" max="7165" width="19" customWidth="1"/>
    <col min="7166" max="7166" width="12.6328125" customWidth="1"/>
    <col min="7167" max="7167" width="14.36328125" customWidth="1"/>
    <col min="7168" max="7168" width="14.54296875" customWidth="1"/>
    <col min="7169" max="7169" width="15.54296875" customWidth="1"/>
    <col min="7170" max="7170" width="17.08984375" customWidth="1"/>
    <col min="7420" max="7420" width="24" customWidth="1"/>
    <col min="7421" max="7421" width="19" customWidth="1"/>
    <col min="7422" max="7422" width="12.6328125" customWidth="1"/>
    <col min="7423" max="7423" width="14.36328125" customWidth="1"/>
    <col min="7424" max="7424" width="14.54296875" customWidth="1"/>
    <col min="7425" max="7425" width="15.54296875" customWidth="1"/>
    <col min="7426" max="7426" width="17.08984375" customWidth="1"/>
    <col min="7676" max="7676" width="24" customWidth="1"/>
    <col min="7677" max="7677" width="19" customWidth="1"/>
    <col min="7678" max="7678" width="12.6328125" customWidth="1"/>
    <col min="7679" max="7679" width="14.36328125" customWidth="1"/>
    <col min="7680" max="7680" width="14.54296875" customWidth="1"/>
    <col min="7681" max="7681" width="15.54296875" customWidth="1"/>
    <col min="7682" max="7682" width="17.08984375" customWidth="1"/>
    <col min="7932" max="7932" width="24" customWidth="1"/>
    <col min="7933" max="7933" width="19" customWidth="1"/>
    <col min="7934" max="7934" width="12.6328125" customWidth="1"/>
    <col min="7935" max="7935" width="14.36328125" customWidth="1"/>
    <col min="7936" max="7936" width="14.54296875" customWidth="1"/>
    <col min="7937" max="7937" width="15.54296875" customWidth="1"/>
    <col min="7938" max="7938" width="17.08984375" customWidth="1"/>
    <col min="8188" max="8188" width="24" customWidth="1"/>
    <col min="8189" max="8189" width="19" customWidth="1"/>
    <col min="8190" max="8190" width="12.6328125" customWidth="1"/>
    <col min="8191" max="8191" width="14.36328125" customWidth="1"/>
    <col min="8192" max="8192" width="14.54296875" customWidth="1"/>
    <col min="8193" max="8193" width="15.54296875" customWidth="1"/>
    <col min="8194" max="8194" width="17.08984375" customWidth="1"/>
    <col min="8444" max="8444" width="24" customWidth="1"/>
    <col min="8445" max="8445" width="19" customWidth="1"/>
    <col min="8446" max="8446" width="12.6328125" customWidth="1"/>
    <col min="8447" max="8447" width="14.36328125" customWidth="1"/>
    <col min="8448" max="8448" width="14.54296875" customWidth="1"/>
    <col min="8449" max="8449" width="15.54296875" customWidth="1"/>
    <col min="8450" max="8450" width="17.08984375" customWidth="1"/>
    <col min="8700" max="8700" width="24" customWidth="1"/>
    <col min="8701" max="8701" width="19" customWidth="1"/>
    <col min="8702" max="8702" width="12.6328125" customWidth="1"/>
    <col min="8703" max="8703" width="14.36328125" customWidth="1"/>
    <col min="8704" max="8704" width="14.54296875" customWidth="1"/>
    <col min="8705" max="8705" width="15.54296875" customWidth="1"/>
    <col min="8706" max="8706" width="17.08984375" customWidth="1"/>
    <col min="8956" max="8956" width="24" customWidth="1"/>
    <col min="8957" max="8957" width="19" customWidth="1"/>
    <col min="8958" max="8958" width="12.6328125" customWidth="1"/>
    <col min="8959" max="8959" width="14.36328125" customWidth="1"/>
    <col min="8960" max="8960" width="14.54296875" customWidth="1"/>
    <col min="8961" max="8961" width="15.54296875" customWidth="1"/>
    <col min="8962" max="8962" width="17.08984375" customWidth="1"/>
    <col min="9212" max="9212" width="24" customWidth="1"/>
    <col min="9213" max="9213" width="19" customWidth="1"/>
    <col min="9214" max="9214" width="12.6328125" customWidth="1"/>
    <col min="9215" max="9215" width="14.36328125" customWidth="1"/>
    <col min="9216" max="9216" width="14.54296875" customWidth="1"/>
    <col min="9217" max="9217" width="15.54296875" customWidth="1"/>
    <col min="9218" max="9218" width="17.08984375" customWidth="1"/>
    <col min="9468" max="9468" width="24" customWidth="1"/>
    <col min="9469" max="9469" width="19" customWidth="1"/>
    <col min="9470" max="9470" width="12.6328125" customWidth="1"/>
    <col min="9471" max="9471" width="14.36328125" customWidth="1"/>
    <col min="9472" max="9472" width="14.54296875" customWidth="1"/>
    <col min="9473" max="9473" width="15.54296875" customWidth="1"/>
    <col min="9474" max="9474" width="17.08984375" customWidth="1"/>
    <col min="9724" max="9724" width="24" customWidth="1"/>
    <col min="9725" max="9725" width="19" customWidth="1"/>
    <col min="9726" max="9726" width="12.6328125" customWidth="1"/>
    <col min="9727" max="9727" width="14.36328125" customWidth="1"/>
    <col min="9728" max="9728" width="14.54296875" customWidth="1"/>
    <col min="9729" max="9729" width="15.54296875" customWidth="1"/>
    <col min="9730" max="9730" width="17.08984375" customWidth="1"/>
    <col min="9980" max="9980" width="24" customWidth="1"/>
    <col min="9981" max="9981" width="19" customWidth="1"/>
    <col min="9982" max="9982" width="12.6328125" customWidth="1"/>
    <col min="9983" max="9983" width="14.36328125" customWidth="1"/>
    <col min="9984" max="9984" width="14.54296875" customWidth="1"/>
    <col min="9985" max="9985" width="15.54296875" customWidth="1"/>
    <col min="9986" max="9986" width="17.08984375" customWidth="1"/>
    <col min="10236" max="10236" width="24" customWidth="1"/>
    <col min="10237" max="10237" width="19" customWidth="1"/>
    <col min="10238" max="10238" width="12.6328125" customWidth="1"/>
    <col min="10239" max="10239" width="14.36328125" customWidth="1"/>
    <col min="10240" max="10240" width="14.54296875" customWidth="1"/>
    <col min="10241" max="10241" width="15.54296875" customWidth="1"/>
    <col min="10242" max="10242" width="17.08984375" customWidth="1"/>
    <col min="10492" max="10492" width="24" customWidth="1"/>
    <col min="10493" max="10493" width="19" customWidth="1"/>
    <col min="10494" max="10494" width="12.6328125" customWidth="1"/>
    <col min="10495" max="10495" width="14.36328125" customWidth="1"/>
    <col min="10496" max="10496" width="14.54296875" customWidth="1"/>
    <col min="10497" max="10497" width="15.54296875" customWidth="1"/>
    <col min="10498" max="10498" width="17.08984375" customWidth="1"/>
    <col min="10748" max="10748" width="24" customWidth="1"/>
    <col min="10749" max="10749" width="19" customWidth="1"/>
    <col min="10750" max="10750" width="12.6328125" customWidth="1"/>
    <col min="10751" max="10751" width="14.36328125" customWidth="1"/>
    <col min="10752" max="10752" width="14.54296875" customWidth="1"/>
    <col min="10753" max="10753" width="15.54296875" customWidth="1"/>
    <col min="10754" max="10754" width="17.08984375" customWidth="1"/>
    <col min="11004" max="11004" width="24" customWidth="1"/>
    <col min="11005" max="11005" width="19" customWidth="1"/>
    <col min="11006" max="11006" width="12.6328125" customWidth="1"/>
    <col min="11007" max="11007" width="14.36328125" customWidth="1"/>
    <col min="11008" max="11008" width="14.54296875" customWidth="1"/>
    <col min="11009" max="11009" width="15.54296875" customWidth="1"/>
    <col min="11010" max="11010" width="17.08984375" customWidth="1"/>
    <col min="11260" max="11260" width="24" customWidth="1"/>
    <col min="11261" max="11261" width="19" customWidth="1"/>
    <col min="11262" max="11262" width="12.6328125" customWidth="1"/>
    <col min="11263" max="11263" width="14.36328125" customWidth="1"/>
    <col min="11264" max="11264" width="14.54296875" customWidth="1"/>
    <col min="11265" max="11265" width="15.54296875" customWidth="1"/>
    <col min="11266" max="11266" width="17.08984375" customWidth="1"/>
    <col min="11516" max="11516" width="24" customWidth="1"/>
    <col min="11517" max="11517" width="19" customWidth="1"/>
    <col min="11518" max="11518" width="12.6328125" customWidth="1"/>
    <col min="11519" max="11519" width="14.36328125" customWidth="1"/>
    <col min="11520" max="11520" width="14.54296875" customWidth="1"/>
    <col min="11521" max="11521" width="15.54296875" customWidth="1"/>
    <col min="11522" max="11522" width="17.08984375" customWidth="1"/>
    <col min="11772" max="11772" width="24" customWidth="1"/>
    <col min="11773" max="11773" width="19" customWidth="1"/>
    <col min="11774" max="11774" width="12.6328125" customWidth="1"/>
    <col min="11775" max="11775" width="14.36328125" customWidth="1"/>
    <col min="11776" max="11776" width="14.54296875" customWidth="1"/>
    <col min="11777" max="11777" width="15.54296875" customWidth="1"/>
    <col min="11778" max="11778" width="17.08984375" customWidth="1"/>
    <col min="12028" max="12028" width="24" customWidth="1"/>
    <col min="12029" max="12029" width="19" customWidth="1"/>
    <col min="12030" max="12030" width="12.6328125" customWidth="1"/>
    <col min="12031" max="12031" width="14.36328125" customWidth="1"/>
    <col min="12032" max="12032" width="14.54296875" customWidth="1"/>
    <col min="12033" max="12033" width="15.54296875" customWidth="1"/>
    <col min="12034" max="12034" width="17.08984375" customWidth="1"/>
    <col min="12284" max="12284" width="24" customWidth="1"/>
    <col min="12285" max="12285" width="19" customWidth="1"/>
    <col min="12286" max="12286" width="12.6328125" customWidth="1"/>
    <col min="12287" max="12287" width="14.36328125" customWidth="1"/>
    <col min="12288" max="12288" width="14.54296875" customWidth="1"/>
    <col min="12289" max="12289" width="15.54296875" customWidth="1"/>
    <col min="12290" max="12290" width="17.08984375" customWidth="1"/>
    <col min="12540" max="12540" width="24" customWidth="1"/>
    <col min="12541" max="12541" width="19" customWidth="1"/>
    <col min="12542" max="12542" width="12.6328125" customWidth="1"/>
    <col min="12543" max="12543" width="14.36328125" customWidth="1"/>
    <col min="12544" max="12544" width="14.54296875" customWidth="1"/>
    <col min="12545" max="12545" width="15.54296875" customWidth="1"/>
    <col min="12546" max="12546" width="17.08984375" customWidth="1"/>
    <col min="12796" max="12796" width="24" customWidth="1"/>
    <col min="12797" max="12797" width="19" customWidth="1"/>
    <col min="12798" max="12798" width="12.6328125" customWidth="1"/>
    <col min="12799" max="12799" width="14.36328125" customWidth="1"/>
    <col min="12800" max="12800" width="14.54296875" customWidth="1"/>
    <col min="12801" max="12801" width="15.54296875" customWidth="1"/>
    <col min="12802" max="12802" width="17.08984375" customWidth="1"/>
    <col min="13052" max="13052" width="24" customWidth="1"/>
    <col min="13053" max="13053" width="19" customWidth="1"/>
    <col min="13054" max="13054" width="12.6328125" customWidth="1"/>
    <col min="13055" max="13055" width="14.36328125" customWidth="1"/>
    <col min="13056" max="13056" width="14.54296875" customWidth="1"/>
    <col min="13057" max="13057" width="15.54296875" customWidth="1"/>
    <col min="13058" max="13058" width="17.08984375" customWidth="1"/>
    <col min="13308" max="13308" width="24" customWidth="1"/>
    <col min="13309" max="13309" width="19" customWidth="1"/>
    <col min="13310" max="13310" width="12.6328125" customWidth="1"/>
    <col min="13311" max="13311" width="14.36328125" customWidth="1"/>
    <col min="13312" max="13312" width="14.54296875" customWidth="1"/>
    <col min="13313" max="13313" width="15.54296875" customWidth="1"/>
    <col min="13314" max="13314" width="17.08984375" customWidth="1"/>
    <col min="13564" max="13564" width="24" customWidth="1"/>
    <col min="13565" max="13565" width="19" customWidth="1"/>
    <col min="13566" max="13566" width="12.6328125" customWidth="1"/>
    <col min="13567" max="13567" width="14.36328125" customWidth="1"/>
    <col min="13568" max="13568" width="14.54296875" customWidth="1"/>
    <col min="13569" max="13569" width="15.54296875" customWidth="1"/>
    <col min="13570" max="13570" width="17.08984375" customWidth="1"/>
    <col min="13820" max="13820" width="24" customWidth="1"/>
    <col min="13821" max="13821" width="19" customWidth="1"/>
    <col min="13822" max="13822" width="12.6328125" customWidth="1"/>
    <col min="13823" max="13823" width="14.36328125" customWidth="1"/>
    <col min="13824" max="13824" width="14.54296875" customWidth="1"/>
    <col min="13825" max="13825" width="15.54296875" customWidth="1"/>
    <col min="13826" max="13826" width="17.08984375" customWidth="1"/>
    <col min="14076" max="14076" width="24" customWidth="1"/>
    <col min="14077" max="14077" width="19" customWidth="1"/>
    <col min="14078" max="14078" width="12.6328125" customWidth="1"/>
    <col min="14079" max="14079" width="14.36328125" customWidth="1"/>
    <col min="14080" max="14080" width="14.54296875" customWidth="1"/>
    <col min="14081" max="14081" width="15.54296875" customWidth="1"/>
    <col min="14082" max="14082" width="17.08984375" customWidth="1"/>
    <col min="14332" max="14332" width="24" customWidth="1"/>
    <col min="14333" max="14333" width="19" customWidth="1"/>
    <col min="14334" max="14334" width="12.6328125" customWidth="1"/>
    <col min="14335" max="14335" width="14.36328125" customWidth="1"/>
    <col min="14336" max="14336" width="14.54296875" customWidth="1"/>
    <col min="14337" max="14337" width="15.54296875" customWidth="1"/>
    <col min="14338" max="14338" width="17.08984375" customWidth="1"/>
    <col min="14588" max="14588" width="24" customWidth="1"/>
    <col min="14589" max="14589" width="19" customWidth="1"/>
    <col min="14590" max="14590" width="12.6328125" customWidth="1"/>
    <col min="14591" max="14591" width="14.36328125" customWidth="1"/>
    <col min="14592" max="14592" width="14.54296875" customWidth="1"/>
    <col min="14593" max="14593" width="15.54296875" customWidth="1"/>
    <col min="14594" max="14594" width="17.08984375" customWidth="1"/>
    <col min="14844" max="14844" width="24" customWidth="1"/>
    <col min="14845" max="14845" width="19" customWidth="1"/>
    <col min="14846" max="14846" width="12.6328125" customWidth="1"/>
    <col min="14847" max="14847" width="14.36328125" customWidth="1"/>
    <col min="14848" max="14848" width="14.54296875" customWidth="1"/>
    <col min="14849" max="14849" width="15.54296875" customWidth="1"/>
    <col min="14850" max="14850" width="17.08984375" customWidth="1"/>
    <col min="15100" max="15100" width="24" customWidth="1"/>
    <col min="15101" max="15101" width="19" customWidth="1"/>
    <col min="15102" max="15102" width="12.6328125" customWidth="1"/>
    <col min="15103" max="15103" width="14.36328125" customWidth="1"/>
    <col min="15104" max="15104" width="14.54296875" customWidth="1"/>
    <col min="15105" max="15105" width="15.54296875" customWidth="1"/>
    <col min="15106" max="15106" width="17.08984375" customWidth="1"/>
    <col min="15356" max="15356" width="24" customWidth="1"/>
    <col min="15357" max="15357" width="19" customWidth="1"/>
    <col min="15358" max="15358" width="12.6328125" customWidth="1"/>
    <col min="15359" max="15359" width="14.36328125" customWidth="1"/>
    <col min="15360" max="15360" width="14.54296875" customWidth="1"/>
    <col min="15361" max="15361" width="15.54296875" customWidth="1"/>
    <col min="15362" max="15362" width="17.08984375" customWidth="1"/>
    <col min="15612" max="15612" width="24" customWidth="1"/>
    <col min="15613" max="15613" width="19" customWidth="1"/>
    <col min="15614" max="15614" width="12.6328125" customWidth="1"/>
    <col min="15615" max="15615" width="14.36328125" customWidth="1"/>
    <col min="15616" max="15616" width="14.54296875" customWidth="1"/>
    <col min="15617" max="15617" width="15.54296875" customWidth="1"/>
    <col min="15618" max="15618" width="17.08984375" customWidth="1"/>
    <col min="15868" max="15868" width="24" customWidth="1"/>
    <col min="15869" max="15869" width="19" customWidth="1"/>
    <col min="15870" max="15870" width="12.6328125" customWidth="1"/>
    <col min="15871" max="15871" width="14.36328125" customWidth="1"/>
    <col min="15872" max="15872" width="14.54296875" customWidth="1"/>
    <col min="15873" max="15873" width="15.54296875" customWidth="1"/>
    <col min="15874" max="15874" width="17.08984375" customWidth="1"/>
    <col min="16124" max="16124" width="24" customWidth="1"/>
    <col min="16125" max="16125" width="19" customWidth="1"/>
    <col min="16126" max="16126" width="12.6328125" customWidth="1"/>
    <col min="16127" max="16127" width="14.36328125" customWidth="1"/>
    <col min="16128" max="16128" width="14.54296875" customWidth="1"/>
    <col min="16129" max="16129" width="15.54296875" customWidth="1"/>
    <col min="16130" max="16130" width="17.08984375" customWidth="1"/>
  </cols>
  <sheetData>
    <row r="1" spans="1:11" ht="25.5" customHeight="1" x14ac:dyDescent="0.35">
      <c r="A1" s="44" t="s">
        <v>0</v>
      </c>
      <c r="B1" s="44"/>
      <c r="C1" s="44"/>
      <c r="D1" s="44"/>
      <c r="E1" s="44"/>
      <c r="F1" s="44"/>
      <c r="G1" s="44"/>
      <c r="H1" s="44"/>
    </row>
    <row r="2" spans="1:11" x14ac:dyDescent="0.35">
      <c r="A2" s="45" t="s">
        <v>1</v>
      </c>
      <c r="B2" s="47" t="s">
        <v>2</v>
      </c>
      <c r="C2" s="47" t="s">
        <v>3</v>
      </c>
      <c r="D2" s="47" t="s">
        <v>4</v>
      </c>
      <c r="E2" s="48" t="s">
        <v>5</v>
      </c>
      <c r="F2" s="48"/>
      <c r="G2" s="48" t="s">
        <v>6</v>
      </c>
      <c r="H2" s="48"/>
    </row>
    <row r="3" spans="1:11" ht="52" x14ac:dyDescent="0.35">
      <c r="A3" s="46"/>
      <c r="B3" s="47"/>
      <c r="C3" s="47"/>
      <c r="D3" s="47"/>
      <c r="E3" s="2" t="s">
        <v>7</v>
      </c>
      <c r="F3" s="3" t="s">
        <v>8</v>
      </c>
      <c r="G3" s="2" t="s">
        <v>9</v>
      </c>
      <c r="H3" s="3" t="s">
        <v>8</v>
      </c>
    </row>
    <row r="4" spans="1:11" x14ac:dyDescent="0.35">
      <c r="A4" s="44" t="s">
        <v>10</v>
      </c>
      <c r="B4" s="44"/>
      <c r="C4" s="44"/>
      <c r="D4" s="44"/>
      <c r="E4" s="44"/>
      <c r="F4" s="44"/>
      <c r="G4" s="44"/>
      <c r="H4" s="44"/>
    </row>
    <row r="5" spans="1:11" x14ac:dyDescent="0.35">
      <c r="A5" s="4">
        <v>1</v>
      </c>
      <c r="B5" s="5" t="s">
        <v>11</v>
      </c>
      <c r="C5" s="6" t="s">
        <v>12</v>
      </c>
      <c r="D5" s="6" t="s">
        <v>13</v>
      </c>
      <c r="E5" s="7">
        <f>VLOOKUP($C5,'[1]PL All Comm 2026-27'!$C$4:$T$24,17,0)</f>
        <v>1080000</v>
      </c>
      <c r="F5" s="8">
        <v>0.15</v>
      </c>
      <c r="G5" s="7">
        <f>E5/10</f>
        <v>108000</v>
      </c>
      <c r="H5" s="9" t="s">
        <v>14</v>
      </c>
      <c r="K5" s="10"/>
    </row>
    <row r="6" spans="1:11" x14ac:dyDescent="0.35">
      <c r="A6" s="4">
        <v>2</v>
      </c>
      <c r="B6" s="5" t="s">
        <v>15</v>
      </c>
      <c r="C6" s="6" t="s">
        <v>16</v>
      </c>
      <c r="D6" s="6" t="s">
        <v>13</v>
      </c>
      <c r="E6" s="7">
        <f>VLOOKUP($C6,'[1]PL All Comm 2026-27'!$C$4:$T$24,17,0)</f>
        <v>95000</v>
      </c>
      <c r="F6" s="8">
        <v>0.15</v>
      </c>
      <c r="G6" s="7">
        <f t="shared" ref="G6:G26" si="0">E6/10</f>
        <v>9500</v>
      </c>
      <c r="H6" s="11" t="s">
        <v>14</v>
      </c>
      <c r="K6" s="12"/>
    </row>
    <row r="7" spans="1:11" x14ac:dyDescent="0.35">
      <c r="A7" s="4">
        <v>3</v>
      </c>
      <c r="B7" s="5" t="s">
        <v>17</v>
      </c>
      <c r="C7" s="6" t="s">
        <v>18</v>
      </c>
      <c r="D7" s="6" t="s">
        <v>13</v>
      </c>
      <c r="E7" s="7">
        <f>VLOOKUP($C7,'[1]PL All Comm 2026-27'!$C$4:$T$24,17,0)</f>
        <v>215000</v>
      </c>
      <c r="F7" s="8">
        <v>0.15</v>
      </c>
      <c r="G7" s="7">
        <f t="shared" si="0"/>
        <v>21500</v>
      </c>
      <c r="H7" s="11" t="s">
        <v>14</v>
      </c>
      <c r="K7" s="12"/>
    </row>
    <row r="8" spans="1:11" ht="25" x14ac:dyDescent="0.35">
      <c r="A8" s="4">
        <v>4</v>
      </c>
      <c r="B8" s="5" t="s">
        <v>19</v>
      </c>
      <c r="C8" s="6" t="s">
        <v>20</v>
      </c>
      <c r="D8" s="6" t="s">
        <v>21</v>
      </c>
      <c r="E8" s="7">
        <f>VLOOKUP($C8,'[1]PL All Comm 2026-27'!$C$4:$T$24,17,0)</f>
        <v>49200</v>
      </c>
      <c r="F8" s="8">
        <v>0.15</v>
      </c>
      <c r="G8" s="7">
        <f t="shared" si="0"/>
        <v>4920</v>
      </c>
      <c r="H8" s="11" t="s">
        <v>14</v>
      </c>
      <c r="K8" s="12"/>
    </row>
    <row r="9" spans="1:11" ht="25" x14ac:dyDescent="0.35">
      <c r="A9" s="4">
        <v>5</v>
      </c>
      <c r="B9" s="5" t="s">
        <v>22</v>
      </c>
      <c r="C9" s="6" t="s">
        <v>23</v>
      </c>
      <c r="D9" s="13" t="s">
        <v>13</v>
      </c>
      <c r="E9" s="7">
        <f>VLOOKUP($C9,'[1]PL All Comm 2026-27'!$C$4:$T$24,17,0)</f>
        <v>784000</v>
      </c>
      <c r="F9" s="8">
        <v>0.15</v>
      </c>
      <c r="G9" s="7">
        <f t="shared" si="0"/>
        <v>78400</v>
      </c>
      <c r="H9" s="11" t="s">
        <v>14</v>
      </c>
      <c r="K9" s="12"/>
    </row>
    <row r="10" spans="1:11" x14ac:dyDescent="0.35">
      <c r="A10" s="4">
        <v>6</v>
      </c>
      <c r="B10" s="14" t="s">
        <v>24</v>
      </c>
      <c r="C10" s="14" t="s">
        <v>25</v>
      </c>
      <c r="D10" s="14" t="s">
        <v>26</v>
      </c>
      <c r="E10" s="7">
        <f>VLOOKUP($C10,'[1]PL All Comm 2026-27'!$C$4:$T$24,17,0)</f>
        <v>3000000</v>
      </c>
      <c r="F10" s="8">
        <v>0.15</v>
      </c>
      <c r="G10" s="7">
        <f t="shared" si="0"/>
        <v>300000</v>
      </c>
      <c r="H10" s="15" t="s">
        <v>14</v>
      </c>
      <c r="K10" s="12"/>
    </row>
    <row r="11" spans="1:11" x14ac:dyDescent="0.35">
      <c r="A11" s="4">
        <v>7</v>
      </c>
      <c r="B11" s="14" t="s">
        <v>27</v>
      </c>
      <c r="C11" s="14" t="s">
        <v>28</v>
      </c>
      <c r="D11" s="6" t="s">
        <v>13</v>
      </c>
      <c r="E11" s="7">
        <f>VLOOKUP($C11,'[1]PL All Comm 2026-27'!$C$4:$T$24,17,0)</f>
        <v>135000</v>
      </c>
      <c r="F11" s="8"/>
      <c r="G11" s="7">
        <f t="shared" si="0"/>
        <v>13500</v>
      </c>
      <c r="H11" s="15" t="s">
        <v>14</v>
      </c>
      <c r="K11" s="12"/>
    </row>
    <row r="12" spans="1:11" x14ac:dyDescent="0.35">
      <c r="A12" s="4">
        <v>8</v>
      </c>
      <c r="B12" s="5" t="s">
        <v>29</v>
      </c>
      <c r="C12" s="6" t="s">
        <v>30</v>
      </c>
      <c r="D12" s="6" t="s">
        <v>13</v>
      </c>
      <c r="E12" s="7">
        <f>VLOOKUP($C12,'[1]PL All Comm 2026-27'!$C$4:$T$24,17,0)</f>
        <v>44000</v>
      </c>
      <c r="F12" s="8">
        <v>0.15</v>
      </c>
      <c r="G12" s="7">
        <f t="shared" si="0"/>
        <v>4400</v>
      </c>
      <c r="H12" s="11" t="s">
        <v>14</v>
      </c>
      <c r="K12" s="12"/>
    </row>
    <row r="13" spans="1:11" ht="25" x14ac:dyDescent="0.35">
      <c r="A13" s="4">
        <v>9</v>
      </c>
      <c r="B13" s="6" t="s">
        <v>31</v>
      </c>
      <c r="C13" s="6" t="s">
        <v>32</v>
      </c>
      <c r="D13" s="6" t="s">
        <v>13</v>
      </c>
      <c r="E13" s="7">
        <f>VLOOKUP($C13,'[1]PL All Comm 2026-27'!$C$4:$T$24,17,0)</f>
        <v>326000</v>
      </c>
      <c r="F13" s="8">
        <v>0.15</v>
      </c>
      <c r="G13" s="7">
        <f t="shared" si="0"/>
        <v>32600</v>
      </c>
      <c r="H13" s="11" t="s">
        <v>14</v>
      </c>
      <c r="K13" s="12"/>
    </row>
    <row r="14" spans="1:11" x14ac:dyDescent="0.35">
      <c r="A14" s="4">
        <v>10</v>
      </c>
      <c r="B14" s="5" t="s">
        <v>33</v>
      </c>
      <c r="C14" s="6" t="s">
        <v>34</v>
      </c>
      <c r="D14" s="6" t="s">
        <v>13</v>
      </c>
      <c r="E14" s="7">
        <f>VLOOKUP($C14,'[1]PL All Comm 2026-27'!$C$4:$T$24,17,0)</f>
        <v>32400</v>
      </c>
      <c r="F14" s="8">
        <v>0.15</v>
      </c>
      <c r="G14" s="7">
        <f t="shared" si="0"/>
        <v>3240</v>
      </c>
      <c r="H14" s="11" t="s">
        <v>14</v>
      </c>
      <c r="K14" s="12"/>
    </row>
    <row r="15" spans="1:11" x14ac:dyDescent="0.35">
      <c r="A15" s="4">
        <v>11</v>
      </c>
      <c r="B15" s="5" t="s">
        <v>35</v>
      </c>
      <c r="C15" s="16" t="s">
        <v>36</v>
      </c>
      <c r="D15" s="6" t="s">
        <v>13</v>
      </c>
      <c r="E15" s="7">
        <f>VLOOKUP($C15,'[1]PL All Comm 2026-27'!$C$4:$T$24,17,0)</f>
        <v>33000</v>
      </c>
      <c r="F15" s="8">
        <v>0.15</v>
      </c>
      <c r="G15" s="7">
        <f t="shared" si="0"/>
        <v>3300</v>
      </c>
      <c r="H15" s="11" t="s">
        <v>14</v>
      </c>
      <c r="K15" s="12"/>
    </row>
    <row r="16" spans="1:11" x14ac:dyDescent="0.35">
      <c r="A16" s="4">
        <v>12</v>
      </c>
      <c r="B16" s="5" t="s">
        <v>37</v>
      </c>
      <c r="C16" s="17" t="s">
        <v>38</v>
      </c>
      <c r="D16" s="6" t="s">
        <v>13</v>
      </c>
      <c r="E16" s="7">
        <f>VLOOKUP($C16,'[1]PL All Comm 2026-27'!$C$4:$T$24,17,0)</f>
        <v>217000</v>
      </c>
      <c r="F16" s="8">
        <v>0.15</v>
      </c>
      <c r="G16" s="7">
        <f t="shared" si="0"/>
        <v>21700</v>
      </c>
      <c r="H16" s="11" t="s">
        <v>14</v>
      </c>
      <c r="K16" s="12"/>
    </row>
    <row r="17" spans="1:11" x14ac:dyDescent="0.35">
      <c r="A17" s="4">
        <v>13</v>
      </c>
      <c r="B17" s="6" t="s">
        <v>39</v>
      </c>
      <c r="C17" s="17" t="s">
        <v>40</v>
      </c>
      <c r="D17" s="6" t="s">
        <v>13</v>
      </c>
      <c r="E17" s="7">
        <f>VLOOKUP($C17,'[1]PL All Comm 2026-27'!$C$4:$T$24,17,0)</f>
        <v>25200</v>
      </c>
      <c r="F17" s="8">
        <v>0.15</v>
      </c>
      <c r="G17" s="7">
        <f t="shared" si="0"/>
        <v>2520</v>
      </c>
      <c r="H17" s="11" t="s">
        <v>14</v>
      </c>
      <c r="K17" s="12"/>
    </row>
    <row r="18" spans="1:11" x14ac:dyDescent="0.35">
      <c r="A18" s="51">
        <v>14</v>
      </c>
      <c r="B18" s="53" t="s">
        <v>41</v>
      </c>
      <c r="C18" s="18" t="s">
        <v>42</v>
      </c>
      <c r="D18" s="53" t="s">
        <v>13</v>
      </c>
      <c r="E18" s="55">
        <f>VLOOKUP($C18,'[1]PL All Comm 2026-27'!$C$4:$T$24,17,0)</f>
        <v>57000</v>
      </c>
      <c r="F18" s="57">
        <v>0.15</v>
      </c>
      <c r="G18" s="55">
        <f t="shared" si="0"/>
        <v>5700</v>
      </c>
      <c r="H18" s="59" t="s">
        <v>14</v>
      </c>
      <c r="K18" s="12"/>
    </row>
    <row r="19" spans="1:11" x14ac:dyDescent="0.35">
      <c r="A19" s="52"/>
      <c r="B19" s="54"/>
      <c r="C19" s="18" t="s">
        <v>43</v>
      </c>
      <c r="D19" s="54"/>
      <c r="E19" s="56"/>
      <c r="F19" s="58"/>
      <c r="G19" s="56"/>
      <c r="H19" s="60"/>
      <c r="K19" s="12"/>
    </row>
    <row r="20" spans="1:11" x14ac:dyDescent="0.35">
      <c r="A20" s="4">
        <v>15</v>
      </c>
      <c r="B20" s="5" t="s">
        <v>44</v>
      </c>
      <c r="C20" s="6" t="s">
        <v>45</v>
      </c>
      <c r="D20" s="6" t="s">
        <v>13</v>
      </c>
      <c r="E20" s="7">
        <f>VLOOKUP($C20,'[1]PL All Comm 2026-27'!$C$4:$T$24,17,0)</f>
        <v>1470000</v>
      </c>
      <c r="F20" s="8">
        <v>0.15</v>
      </c>
      <c r="G20" s="7">
        <f t="shared" si="0"/>
        <v>147000</v>
      </c>
      <c r="H20" s="11" t="s">
        <v>14</v>
      </c>
      <c r="K20" s="12"/>
    </row>
    <row r="21" spans="1:11" x14ac:dyDescent="0.35">
      <c r="A21" s="4">
        <v>16</v>
      </c>
      <c r="B21" s="5" t="s">
        <v>46</v>
      </c>
      <c r="C21" s="13" t="s">
        <v>47</v>
      </c>
      <c r="D21" s="13" t="s">
        <v>13</v>
      </c>
      <c r="E21" s="7">
        <f>VLOOKUP($C21,'[1]PL All Comm 2026-27'!$C$4:$T$24,17,0)</f>
        <v>5510000</v>
      </c>
      <c r="F21" s="8">
        <v>0.15</v>
      </c>
      <c r="G21" s="7">
        <f t="shared" si="0"/>
        <v>551000</v>
      </c>
      <c r="H21" s="11" t="s">
        <v>14</v>
      </c>
      <c r="K21" s="12"/>
    </row>
    <row r="22" spans="1:11" x14ac:dyDescent="0.35">
      <c r="A22" s="4">
        <v>17</v>
      </c>
      <c r="B22" s="5" t="s">
        <v>48</v>
      </c>
      <c r="C22" s="16" t="s">
        <v>49</v>
      </c>
      <c r="D22" s="13" t="s">
        <v>13</v>
      </c>
      <c r="E22" s="7">
        <f>VLOOKUP($C22,'[1]PL All Comm 2026-27'!$C$4:$T$24,17,0)</f>
        <v>6200</v>
      </c>
      <c r="F22" s="8">
        <v>0.15</v>
      </c>
      <c r="G22" s="7">
        <f t="shared" si="0"/>
        <v>620</v>
      </c>
      <c r="H22" s="11" t="s">
        <v>14</v>
      </c>
      <c r="K22" s="12"/>
    </row>
    <row r="23" spans="1:11" x14ac:dyDescent="0.35">
      <c r="A23" s="4">
        <v>18</v>
      </c>
      <c r="B23" s="5" t="s">
        <v>50</v>
      </c>
      <c r="C23" s="13" t="s">
        <v>51</v>
      </c>
      <c r="D23" s="13" t="s">
        <v>21</v>
      </c>
      <c r="E23" s="7">
        <f>VLOOKUP($C23,'[1]PL All Comm 2026-27'!$C$4:$T$24,17,0)</f>
        <v>44000</v>
      </c>
      <c r="F23" s="8">
        <v>0.15</v>
      </c>
      <c r="G23" s="7">
        <f t="shared" si="0"/>
        <v>4400</v>
      </c>
      <c r="H23" s="11" t="s">
        <v>14</v>
      </c>
      <c r="K23" s="12"/>
    </row>
    <row r="24" spans="1:11" x14ac:dyDescent="0.35">
      <c r="A24" s="4">
        <v>19</v>
      </c>
      <c r="B24" s="5" t="s">
        <v>52</v>
      </c>
      <c r="C24" s="13" t="s">
        <v>53</v>
      </c>
      <c r="D24" s="13" t="s">
        <v>21</v>
      </c>
      <c r="E24" s="7">
        <f>VLOOKUP($C24,'[1]PL All Comm 2026-27'!$C$4:$T$24,17,0)</f>
        <v>308000</v>
      </c>
      <c r="F24" s="8">
        <v>0.15</v>
      </c>
      <c r="G24" s="7">
        <f t="shared" si="0"/>
        <v>30800</v>
      </c>
      <c r="H24" s="11" t="s">
        <v>14</v>
      </c>
      <c r="K24" s="12"/>
    </row>
    <row r="25" spans="1:11" x14ac:dyDescent="0.35">
      <c r="A25" s="4">
        <v>20</v>
      </c>
      <c r="B25" s="5" t="s">
        <v>54</v>
      </c>
      <c r="C25" s="17" t="s">
        <v>55</v>
      </c>
      <c r="D25" s="6" t="s">
        <v>13</v>
      </c>
      <c r="E25" s="7">
        <f>VLOOKUP($C25,'[1]PL All Comm 2026-27'!$C$4:$T$24,17,0)</f>
        <v>113600</v>
      </c>
      <c r="F25" s="8">
        <v>0.15</v>
      </c>
      <c r="G25" s="7">
        <f t="shared" si="0"/>
        <v>11360</v>
      </c>
      <c r="H25" s="11" t="s">
        <v>14</v>
      </c>
      <c r="K25" s="19"/>
    </row>
    <row r="26" spans="1:11" ht="25" x14ac:dyDescent="0.35">
      <c r="A26" s="4">
        <v>21</v>
      </c>
      <c r="B26" s="5" t="s">
        <v>56</v>
      </c>
      <c r="C26" s="17" t="s">
        <v>57</v>
      </c>
      <c r="D26" s="6" t="s">
        <v>13</v>
      </c>
      <c r="E26" s="7">
        <f>VLOOKUP($C26,'[1]PL All Comm 2026-27'!$C$4:$T$24,17,0)</f>
        <v>215000</v>
      </c>
      <c r="F26" s="8">
        <v>0.15</v>
      </c>
      <c r="G26" s="7">
        <f t="shared" si="0"/>
        <v>21500</v>
      </c>
      <c r="H26" s="11" t="s">
        <v>14</v>
      </c>
      <c r="K26" s="19"/>
    </row>
    <row r="27" spans="1:11" x14ac:dyDescent="0.35">
      <c r="A27" s="20"/>
      <c r="B27" s="21"/>
      <c r="C27" s="22"/>
      <c r="D27" s="20"/>
      <c r="E27" s="23"/>
      <c r="F27" s="24"/>
      <c r="G27" s="23"/>
      <c r="H27" s="25"/>
      <c r="K27" s="19"/>
    </row>
    <row r="28" spans="1:11" x14ac:dyDescent="0.35">
      <c r="A28" s="44" t="s">
        <v>58</v>
      </c>
      <c r="B28" s="44"/>
      <c r="C28" s="44"/>
      <c r="D28" s="44"/>
      <c r="E28" s="44"/>
      <c r="F28" s="44"/>
      <c r="G28" s="44"/>
      <c r="H28" s="44"/>
    </row>
    <row r="29" spans="1:11" x14ac:dyDescent="0.35">
      <c r="A29" s="26">
        <v>1</v>
      </c>
      <c r="B29" s="27" t="s">
        <v>59</v>
      </c>
      <c r="C29" s="27" t="s">
        <v>60</v>
      </c>
      <c r="D29" s="27" t="s">
        <v>13</v>
      </c>
      <c r="E29" s="28">
        <v>600000</v>
      </c>
      <c r="F29" s="29">
        <v>0.2</v>
      </c>
      <c r="G29" s="28">
        <v>120000</v>
      </c>
      <c r="H29" s="30">
        <v>0.05</v>
      </c>
    </row>
    <row r="30" spans="1:11" x14ac:dyDescent="0.35">
      <c r="A30" s="31"/>
      <c r="B30" s="32"/>
      <c r="C30" s="32"/>
      <c r="D30" s="31"/>
      <c r="E30" s="33"/>
      <c r="F30" s="34"/>
      <c r="G30" s="33"/>
      <c r="H30" s="35"/>
    </row>
    <row r="31" spans="1:11" s="1" customFormat="1" x14ac:dyDescent="0.35">
      <c r="A31" s="49" t="s">
        <v>61</v>
      </c>
      <c r="B31" s="49"/>
      <c r="C31" s="49"/>
      <c r="D31" s="49"/>
      <c r="E31" s="49"/>
      <c r="F31" s="49"/>
      <c r="G31" s="49"/>
      <c r="H31" s="49"/>
    </row>
    <row r="32" spans="1:11" x14ac:dyDescent="0.35">
      <c r="A32" s="26">
        <v>1</v>
      </c>
      <c r="B32" s="27" t="s">
        <v>62</v>
      </c>
      <c r="C32" s="27" t="s">
        <v>63</v>
      </c>
      <c r="D32" s="27" t="s">
        <v>64</v>
      </c>
      <c r="E32" s="28">
        <v>400000</v>
      </c>
      <c r="F32" s="36">
        <v>0.2</v>
      </c>
      <c r="G32" s="28">
        <v>40000</v>
      </c>
      <c r="H32" s="37">
        <v>0.05</v>
      </c>
    </row>
    <row r="33" spans="1:16" s="38" customFormat="1" ht="13" customHeight="1" x14ac:dyDescent="0.35">
      <c r="A33" s="50" t="s">
        <v>65</v>
      </c>
      <c r="B33" s="50"/>
      <c r="C33" s="50"/>
      <c r="D33" s="50"/>
      <c r="E33" s="50"/>
      <c r="F33" s="50"/>
      <c r="G33" s="50"/>
      <c r="H33" s="50"/>
      <c r="J33" s="39"/>
      <c r="K33" s="39"/>
    </row>
    <row r="34" spans="1:16" x14ac:dyDescent="0.35">
      <c r="A34" s="40"/>
      <c r="B34" s="40"/>
      <c r="C34" s="40"/>
      <c r="D34" s="41"/>
      <c r="E34" s="40"/>
      <c r="F34" s="40"/>
      <c r="G34" s="40"/>
      <c r="H34" s="40"/>
    </row>
    <row r="36" spans="1:16" x14ac:dyDescent="0.3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</row>
  </sheetData>
  <mergeCells count="18">
    <mergeCell ref="A28:H28"/>
    <mergeCell ref="A31:H31"/>
    <mergeCell ref="A33:H33"/>
    <mergeCell ref="A4:H4"/>
    <mergeCell ref="A18:A19"/>
    <mergeCell ref="B18:B19"/>
    <mergeCell ref="D18:D19"/>
    <mergeCell ref="E18:E19"/>
    <mergeCell ref="F18:F19"/>
    <mergeCell ref="G18:G19"/>
    <mergeCell ref="H18:H19"/>
    <mergeCell ref="A1:H1"/>
    <mergeCell ref="A2:A3"/>
    <mergeCell ref="B2:B3"/>
    <mergeCell ref="C2:C3"/>
    <mergeCell ref="D2:D3"/>
    <mergeCell ref="E2:F2"/>
    <mergeCell ref="G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 PL Website Prdct sec 2026-27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Pallavi Oak/ Market Intelligence/ Ncdex</dc:creator>
  <cp:lastModifiedBy>Pallavi Oak/ Market Intelligence/ Ncdex</cp:lastModifiedBy>
  <dcterms:created xsi:type="dcterms:W3CDTF">2026-07-30T11:54:55Z</dcterms:created>
  <dcterms:modified xsi:type="dcterms:W3CDTF">2026-07-31T06:47:07Z</dcterms:modified>
</cp:coreProperties>
</file>